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O\Desktop\Ket qua tuyen dung\"/>
    </mc:Choice>
  </mc:AlternateContent>
  <bookViews>
    <workbookView xWindow="120" yWindow="135" windowWidth="15135" windowHeight="8385"/>
  </bookViews>
  <sheets>
    <sheet name="KQ" sheetId="3" r:id="rId1"/>
  </sheets>
  <definedNames>
    <definedName name="_xlnm.Print_Titles" localSheetId="0">KQ!$6:$7</definedName>
  </definedNames>
  <calcPr calcId="152511"/>
</workbook>
</file>

<file path=xl/calcChain.xml><?xml version="1.0" encoding="utf-8"?>
<calcChain xmlns="http://schemas.openxmlformats.org/spreadsheetml/2006/main">
  <c r="R17" i="3" l="1"/>
  <c r="H17" i="3" l="1"/>
  <c r="G17" i="3"/>
  <c r="F17" i="3"/>
  <c r="E17" i="3"/>
  <c r="I12" i="3" l="1"/>
  <c r="H12" i="3"/>
  <c r="G12" i="3"/>
  <c r="F12" i="3"/>
  <c r="E12" i="3"/>
  <c r="I17" i="3"/>
  <c r="E22" i="3"/>
  <c r="F22" i="3"/>
  <c r="G22" i="3"/>
  <c r="H22" i="3"/>
  <c r="I22" i="3"/>
  <c r="O22" i="3"/>
  <c r="Q22" i="3" s="1"/>
  <c r="R22" i="3" s="1"/>
  <c r="J19" i="3"/>
  <c r="L19" i="3" s="1"/>
  <c r="J20" i="3"/>
  <c r="L20" i="3" s="1"/>
  <c r="J21" i="3"/>
  <c r="L21" i="3" s="1"/>
  <c r="J18" i="3"/>
  <c r="L18" i="3" s="1"/>
  <c r="O17" i="3"/>
  <c r="Q17" i="3" s="1"/>
  <c r="J14" i="3"/>
  <c r="L14" i="3" s="1"/>
  <c r="J15" i="3"/>
  <c r="L15" i="3" s="1"/>
  <c r="J16" i="3"/>
  <c r="L16" i="3" s="1"/>
  <c r="J13" i="3"/>
  <c r="O12" i="3"/>
  <c r="Q12" i="3" s="1"/>
  <c r="R12" i="3" s="1"/>
  <c r="J9" i="3"/>
  <c r="L9" i="3" s="1"/>
  <c r="J10" i="3"/>
  <c r="L10" i="3" s="1"/>
  <c r="J11" i="3"/>
  <c r="L11" i="3" s="1"/>
  <c r="J8" i="3"/>
  <c r="L8" i="3" s="1"/>
  <c r="L22" i="3" l="1"/>
  <c r="L12" i="3"/>
  <c r="J17" i="3"/>
  <c r="J12" i="3"/>
  <c r="L13" i="3"/>
  <c r="L17" i="3" s="1"/>
  <c r="J22" i="3"/>
</calcChain>
</file>

<file path=xl/sharedStrings.xml><?xml version="1.0" encoding="utf-8"?>
<sst xmlns="http://schemas.openxmlformats.org/spreadsheetml/2006/main" count="46" uniqueCount="42">
  <si>
    <t>Tổng</t>
  </si>
  <si>
    <t>STT</t>
  </si>
  <si>
    <t>Họ</t>
  </si>
  <si>
    <t>Tên</t>
  </si>
  <si>
    <t>Câu hỏi</t>
  </si>
  <si>
    <t xml:space="preserve">Điểm </t>
  </si>
  <si>
    <t>GK1</t>
  </si>
  <si>
    <t>GK2</t>
  </si>
  <si>
    <t>GK3</t>
  </si>
  <si>
    <t>GK4</t>
  </si>
  <si>
    <t>GK5</t>
  </si>
  <si>
    <t>Cộng</t>
  </si>
  <si>
    <t>Số</t>
  </si>
  <si>
    <t>Điểm trung bình</t>
  </si>
  <si>
    <t>Hệ số</t>
  </si>
  <si>
    <t>CHỦ TỊCH HỘI ĐỒNG TUYỂN DỤNG</t>
  </si>
  <si>
    <t>DUYỆT</t>
  </si>
  <si>
    <t>TRUNG TÂM CÔNG NGHỆ THÔNG TIN</t>
  </si>
  <si>
    <t xml:space="preserve">  SỞ TÀI NGUYÊN VÀ MÔI TRƯỜNG ĐỒNG NAI</t>
  </si>
  <si>
    <t>CỘNG HÒA XÃ HỘI CHỦ NGHĨA VIỆT NAM</t>
  </si>
  <si>
    <t>Độc lập - Tự do - Hạnh phúc</t>
  </si>
  <si>
    <t xml:space="preserve">Tổng điểm học tập </t>
  </si>
  <si>
    <t>Đào Thị Thanh Hoài</t>
  </si>
  <si>
    <t>Trần Kim Thúy</t>
  </si>
  <si>
    <t>GIÁM ĐỐC TRUNG TÂM CÔNG NGHỆ THÔNG TIN</t>
  </si>
  <si>
    <t>Kết quả trúng tuyển</t>
  </si>
  <si>
    <t>Tổng điểm Phỏng vấn hoặc  thực hành</t>
  </si>
  <si>
    <t xml:space="preserve">Kết quả điểm xét tuyển </t>
  </si>
  <si>
    <t>Điểm trung bình (điểm xét tuyển)</t>
  </si>
  <si>
    <t xml:space="preserve">Không </t>
  </si>
  <si>
    <t>Trúng tuyển</t>
  </si>
  <si>
    <t>TỔNG HỢP ĐIỂM KẾT QUẢ XÉT TUYỂN VIÊN CHỨC NĂM 2015</t>
  </si>
  <si>
    <t>Nguyễn Trọng</t>
  </si>
  <si>
    <t>Huy</t>
  </si>
  <si>
    <t xml:space="preserve">Nguyễn Thị </t>
  </si>
  <si>
    <t>Thiên</t>
  </si>
  <si>
    <t>Nguyễn Đức</t>
  </si>
  <si>
    <t>Long</t>
  </si>
  <si>
    <t>Viên chức tổng hợp điểm</t>
  </si>
  <si>
    <t>Đồng Nai, ngày  01  tháng 7 năm 2015</t>
  </si>
  <si>
    <t>(Đã ký, đóng dấu)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</si>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</sst>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sz val="13"/>
      <color theme="1"/>
      <name val="Cambria"/>
      <family val="1"/>
      <charset val="163"/>
      <scheme val="major"/>
    </font>
    <font>
      <b/>
      <sz val="14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sz val="12"/>
      <name val="Times New Roman"/>
      <family val="1"/>
      <charset val="163"/>
    </font>
    <font>
      <b/>
      <i/>
      <sz val="13"/>
      <name val="Times New Roman"/>
      <family val="1"/>
      <charset val="163"/>
    </font>
    <font>
      <b/>
      <sz val="14"/>
      <name val="Cambria"/>
      <family val="1"/>
      <charset val="163"/>
      <scheme val="major"/>
    </font>
    <font>
      <sz val="11"/>
      <name val="Calibri"/>
      <family val="2"/>
      <scheme val="minor"/>
    </font>
    <font>
      <b/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163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17" fillId="0" borderId="0" xfId="0" applyFont="1"/>
    <xf numFmtId="164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right" vertical="center"/>
    </xf>
    <xf numFmtId="164" fontId="15" fillId="0" borderId="11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Alignment="1"/>
    <xf numFmtId="0" fontId="7" fillId="0" borderId="0" xfId="0" applyFont="1" applyFill="1" applyAlignment="1"/>
    <xf numFmtId="164" fontId="7" fillId="0" borderId="0" xfId="0" applyNumberFormat="1" applyFont="1" applyFill="1" applyAlignment="1"/>
    <xf numFmtId="0" fontId="6" fillId="0" borderId="0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1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/>
    <xf numFmtId="0" fontId="1" fillId="0" borderId="0" xfId="0" applyFont="1" applyFill="1" applyBorder="1"/>
    <xf numFmtId="0" fontId="14" fillId="0" borderId="0" xfId="0" applyFont="1" applyFill="1" applyBorder="1"/>
    <xf numFmtId="0" fontId="3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4" fillId="0" borderId="0" xfId="0" applyFont="1" applyFill="1"/>
    <xf numFmtId="164" fontId="0" fillId="0" borderId="0" xfId="0" applyNumberFormat="1" applyFill="1"/>
    <xf numFmtId="0" fontId="1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Q3" sqref="Q3"/>
    </sheetView>
  </sheetViews>
  <sheetFormatPr defaultRowHeight="15" x14ac:dyDescent="0.25"/>
  <cols>
    <col min="1" max="1" width="5" customWidth="1"/>
    <col min="2" max="2" width="13.42578125" customWidth="1"/>
    <col min="3" max="4" width="6.42578125" customWidth="1"/>
    <col min="5" max="5" width="5.28515625" style="8" customWidth="1"/>
    <col min="6" max="9" width="5.28515625" customWidth="1"/>
    <col min="10" max="10" width="6.140625" customWidth="1"/>
    <col min="11" max="11" width="4.42578125" customWidth="1"/>
    <col min="12" max="13" width="6.42578125" customWidth="1"/>
    <col min="14" max="14" width="4.85546875" customWidth="1"/>
    <col min="15" max="15" width="7.85546875" customWidth="1"/>
    <col min="16" max="16" width="6.85546875" customWidth="1"/>
    <col min="17" max="17" width="7.140625" customWidth="1"/>
    <col min="18" max="18" width="9.28515625" style="11" customWidth="1"/>
    <col min="19" max="19" width="12.28515625" style="9" customWidth="1"/>
  </cols>
  <sheetData>
    <row r="1" spans="1:21" ht="16.5" x14ac:dyDescent="0.25">
      <c r="A1" s="14" t="s">
        <v>18</v>
      </c>
      <c r="B1" s="14"/>
      <c r="C1" s="14"/>
      <c r="D1" s="14"/>
      <c r="E1" s="14"/>
      <c r="F1" s="14"/>
      <c r="G1" s="14"/>
      <c r="H1" s="14"/>
      <c r="K1" s="13" t="s">
        <v>19</v>
      </c>
      <c r="L1" s="13"/>
      <c r="M1" s="13"/>
      <c r="N1" s="13"/>
      <c r="O1" s="13"/>
      <c r="P1" s="13"/>
      <c r="Q1" s="13"/>
      <c r="R1" s="13"/>
      <c r="S1" s="13"/>
    </row>
    <row r="2" spans="1:21" ht="18" x14ac:dyDescent="0.25">
      <c r="A2" s="12" t="s">
        <v>17</v>
      </c>
      <c r="B2" s="12"/>
      <c r="C2" s="12"/>
      <c r="D2" s="12"/>
      <c r="E2" s="12"/>
      <c r="F2" s="12"/>
      <c r="G2" s="12"/>
      <c r="H2" s="12"/>
      <c r="K2" s="12" t="s">
        <v>20</v>
      </c>
      <c r="L2" s="12"/>
      <c r="M2" s="12"/>
      <c r="N2" s="12"/>
      <c r="O2" s="12"/>
      <c r="P2" s="12"/>
      <c r="Q2" s="12"/>
      <c r="R2" s="12"/>
      <c r="S2" s="12"/>
    </row>
    <row r="3" spans="1:21" ht="24" customHeight="1" x14ac:dyDescent="0.25">
      <c r="A3" s="4"/>
      <c r="B3" s="4"/>
      <c r="C3" s="4"/>
      <c r="D3" s="4"/>
      <c r="E3" s="7"/>
      <c r="F3" s="4"/>
      <c r="G3" s="4"/>
    </row>
    <row r="4" spans="1:21" ht="25.5" customHeight="1" x14ac:dyDescent="0.25">
      <c r="A4" s="12" t="s">
        <v>31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21" ht="25.5" customHeight="1" x14ac:dyDescent="0.25"/>
    <row r="6" spans="1:21" ht="25.5" customHeight="1" x14ac:dyDescent="0.25">
      <c r="A6" s="21" t="s">
        <v>1</v>
      </c>
      <c r="B6" s="21" t="s">
        <v>2</v>
      </c>
      <c r="C6" s="20" t="s">
        <v>3</v>
      </c>
      <c r="D6" s="16" t="s">
        <v>4</v>
      </c>
      <c r="E6" s="18" t="s">
        <v>5</v>
      </c>
      <c r="F6" s="19"/>
      <c r="G6" s="19"/>
      <c r="H6" s="19"/>
      <c r="I6" s="19"/>
      <c r="J6" s="19"/>
      <c r="K6" s="19"/>
      <c r="L6" s="19"/>
      <c r="M6" s="21" t="s">
        <v>0</v>
      </c>
      <c r="N6" s="21" t="s">
        <v>14</v>
      </c>
      <c r="O6" s="21" t="s">
        <v>26</v>
      </c>
      <c r="P6" s="21" t="s">
        <v>21</v>
      </c>
      <c r="Q6" s="21" t="s">
        <v>27</v>
      </c>
      <c r="R6" s="24" t="s">
        <v>28</v>
      </c>
      <c r="S6" s="20" t="s">
        <v>25</v>
      </c>
    </row>
    <row r="7" spans="1:21" ht="101.25" customHeight="1" x14ac:dyDescent="0.3">
      <c r="A7" s="22"/>
      <c r="B7" s="22"/>
      <c r="C7" s="20"/>
      <c r="D7" s="17"/>
      <c r="E7" s="6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2" t="s">
        <v>13</v>
      </c>
      <c r="M7" s="22"/>
      <c r="N7" s="22"/>
      <c r="O7" s="22"/>
      <c r="P7" s="22"/>
      <c r="Q7" s="22"/>
      <c r="R7" s="25"/>
      <c r="S7" s="20"/>
      <c r="U7" s="10"/>
    </row>
    <row r="8" spans="1:21" s="1" customFormat="1" ht="23.25" customHeight="1" x14ac:dyDescent="0.2">
      <c r="A8" s="26">
        <v>1</v>
      </c>
      <c r="B8" s="27" t="s">
        <v>32</v>
      </c>
      <c r="C8" s="27" t="s">
        <v>33</v>
      </c>
      <c r="D8" s="28">
        <v>1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30">
        <f t="shared" ref="J8:J11" si="0">SUM(E8:I8)</f>
        <v>0</v>
      </c>
      <c r="K8" s="29">
        <v>5</v>
      </c>
      <c r="L8" s="31">
        <f>J8:J11/K8:K11</f>
        <v>0</v>
      </c>
      <c r="M8" s="29"/>
      <c r="N8" s="29"/>
      <c r="O8" s="29"/>
      <c r="P8" s="29"/>
      <c r="Q8" s="29"/>
      <c r="R8" s="32"/>
      <c r="S8" s="33"/>
    </row>
    <row r="9" spans="1:21" s="1" customFormat="1" ht="23.25" customHeight="1" x14ac:dyDescent="0.2">
      <c r="A9" s="34"/>
      <c r="B9" s="35"/>
      <c r="C9" s="35"/>
      <c r="D9" s="36">
        <v>2</v>
      </c>
      <c r="E9" s="37">
        <v>5</v>
      </c>
      <c r="F9" s="37">
        <v>5</v>
      </c>
      <c r="G9" s="37">
        <v>5</v>
      </c>
      <c r="H9" s="37">
        <v>6</v>
      </c>
      <c r="I9" s="37">
        <v>5</v>
      </c>
      <c r="J9" s="38">
        <f t="shared" si="0"/>
        <v>26</v>
      </c>
      <c r="K9" s="37">
        <v>5</v>
      </c>
      <c r="L9" s="39">
        <f>J9:J11/K9:K11</f>
        <v>5.2</v>
      </c>
      <c r="M9" s="37"/>
      <c r="N9" s="37"/>
      <c r="O9" s="37"/>
      <c r="P9" s="37"/>
      <c r="Q9" s="37"/>
      <c r="R9" s="40"/>
      <c r="S9" s="41"/>
    </row>
    <row r="10" spans="1:21" s="1" customFormat="1" ht="23.25" customHeight="1" x14ac:dyDescent="0.2">
      <c r="A10" s="34"/>
      <c r="B10" s="35"/>
      <c r="C10" s="35"/>
      <c r="D10" s="36">
        <v>3</v>
      </c>
      <c r="E10" s="37">
        <v>6</v>
      </c>
      <c r="F10" s="37">
        <v>6</v>
      </c>
      <c r="G10" s="37">
        <v>6</v>
      </c>
      <c r="H10" s="37">
        <v>6</v>
      </c>
      <c r="I10" s="37">
        <v>6</v>
      </c>
      <c r="J10" s="38">
        <f t="shared" si="0"/>
        <v>30</v>
      </c>
      <c r="K10" s="37">
        <v>5</v>
      </c>
      <c r="L10" s="39">
        <f>J10:J12/K10:K12</f>
        <v>6</v>
      </c>
      <c r="M10" s="37"/>
      <c r="N10" s="37"/>
      <c r="O10" s="37"/>
      <c r="P10" s="37"/>
      <c r="Q10" s="37"/>
      <c r="R10" s="40"/>
      <c r="S10" s="41"/>
    </row>
    <row r="11" spans="1:21" s="1" customFormat="1" ht="23.25" customHeight="1" x14ac:dyDescent="0.2">
      <c r="A11" s="34"/>
      <c r="B11" s="35"/>
      <c r="C11" s="35"/>
      <c r="D11" s="36">
        <v>4</v>
      </c>
      <c r="E11" s="37">
        <v>45</v>
      </c>
      <c r="F11" s="37">
        <v>50</v>
      </c>
      <c r="G11" s="37">
        <v>47</v>
      </c>
      <c r="H11" s="37">
        <v>50</v>
      </c>
      <c r="I11" s="37">
        <v>45</v>
      </c>
      <c r="J11" s="38">
        <f t="shared" si="0"/>
        <v>237</v>
      </c>
      <c r="K11" s="37">
        <v>5</v>
      </c>
      <c r="L11" s="39">
        <f>J11:J12/K11:K12</f>
        <v>47.4</v>
      </c>
      <c r="M11" s="37"/>
      <c r="N11" s="37"/>
      <c r="O11" s="37"/>
      <c r="P11" s="37"/>
      <c r="Q11" s="37"/>
      <c r="R11" s="40"/>
      <c r="S11" s="41"/>
    </row>
    <row r="12" spans="1:21" s="1" customFormat="1" ht="23.25" customHeight="1" x14ac:dyDescent="0.2">
      <c r="A12" s="42"/>
      <c r="B12" s="43"/>
      <c r="C12" s="43"/>
      <c r="D12" s="44" t="s">
        <v>0</v>
      </c>
      <c r="E12" s="45">
        <f t="shared" ref="E12:J12" si="1">SUM(E8:E11)</f>
        <v>56</v>
      </c>
      <c r="F12" s="45">
        <f t="shared" si="1"/>
        <v>61</v>
      </c>
      <c r="G12" s="45">
        <f t="shared" si="1"/>
        <v>58</v>
      </c>
      <c r="H12" s="45">
        <f t="shared" si="1"/>
        <v>62</v>
      </c>
      <c r="I12" s="45">
        <f t="shared" si="1"/>
        <v>56</v>
      </c>
      <c r="J12" s="45">
        <f t="shared" si="1"/>
        <v>293</v>
      </c>
      <c r="K12" s="46"/>
      <c r="L12" s="47">
        <f>SUM(L8:L11)</f>
        <v>58.599999999999994</v>
      </c>
      <c r="M12" s="47">
        <v>58.6</v>
      </c>
      <c r="N12" s="46">
        <v>2</v>
      </c>
      <c r="O12" s="46">
        <f>M12*N12</f>
        <v>117.2</v>
      </c>
      <c r="P12" s="46">
        <v>61</v>
      </c>
      <c r="Q12" s="46">
        <f>O12+P12</f>
        <v>178.2</v>
      </c>
      <c r="R12" s="48">
        <f>Q12/3</f>
        <v>59.4</v>
      </c>
      <c r="S12" s="49" t="s">
        <v>29</v>
      </c>
    </row>
    <row r="13" spans="1:21" s="1" customFormat="1" ht="23.25" customHeight="1" x14ac:dyDescent="0.2">
      <c r="A13" s="26">
        <v>2</v>
      </c>
      <c r="B13" s="27" t="s">
        <v>34</v>
      </c>
      <c r="C13" s="26" t="s">
        <v>35</v>
      </c>
      <c r="D13" s="28">
        <v>1</v>
      </c>
      <c r="E13" s="29">
        <v>5</v>
      </c>
      <c r="F13" s="29">
        <v>2</v>
      </c>
      <c r="G13" s="29">
        <v>2</v>
      </c>
      <c r="H13" s="29">
        <v>4</v>
      </c>
      <c r="I13" s="29">
        <v>3</v>
      </c>
      <c r="J13" s="30">
        <f t="shared" ref="J13:J16" si="2">SUM(E13:I13)</f>
        <v>16</v>
      </c>
      <c r="K13" s="29">
        <v>5</v>
      </c>
      <c r="L13" s="31">
        <f>J13:J16/K13:K16</f>
        <v>3.2</v>
      </c>
      <c r="M13" s="29"/>
      <c r="N13" s="29"/>
      <c r="O13" s="29"/>
      <c r="P13" s="29"/>
      <c r="Q13" s="29"/>
      <c r="R13" s="32"/>
      <c r="S13" s="33"/>
    </row>
    <row r="14" spans="1:21" s="1" customFormat="1" ht="23.25" customHeight="1" x14ac:dyDescent="0.2">
      <c r="A14" s="34"/>
      <c r="B14" s="35"/>
      <c r="C14" s="34"/>
      <c r="D14" s="36">
        <v>2</v>
      </c>
      <c r="E14" s="37">
        <v>5</v>
      </c>
      <c r="F14" s="37">
        <v>5</v>
      </c>
      <c r="G14" s="37">
        <v>5</v>
      </c>
      <c r="H14" s="37">
        <v>5</v>
      </c>
      <c r="I14" s="37">
        <v>5</v>
      </c>
      <c r="J14" s="38">
        <f t="shared" si="2"/>
        <v>25</v>
      </c>
      <c r="K14" s="37">
        <v>5</v>
      </c>
      <c r="L14" s="39">
        <f>J14:J16/K14:K16</f>
        <v>5</v>
      </c>
      <c r="M14" s="37"/>
      <c r="N14" s="37"/>
      <c r="O14" s="37"/>
      <c r="P14" s="37"/>
      <c r="Q14" s="37"/>
      <c r="R14" s="40"/>
      <c r="S14" s="41"/>
    </row>
    <row r="15" spans="1:21" s="1" customFormat="1" ht="23.25" customHeight="1" x14ac:dyDescent="0.2">
      <c r="A15" s="34"/>
      <c r="B15" s="35"/>
      <c r="C15" s="34"/>
      <c r="D15" s="36">
        <v>3</v>
      </c>
      <c r="E15" s="37">
        <v>6</v>
      </c>
      <c r="F15" s="37">
        <v>6</v>
      </c>
      <c r="G15" s="37">
        <v>6</v>
      </c>
      <c r="H15" s="37">
        <v>5</v>
      </c>
      <c r="I15" s="37">
        <v>6</v>
      </c>
      <c r="J15" s="38">
        <f t="shared" si="2"/>
        <v>29</v>
      </c>
      <c r="K15" s="37">
        <v>5</v>
      </c>
      <c r="L15" s="39">
        <f>J15:J17/K15:K17</f>
        <v>5.8</v>
      </c>
      <c r="M15" s="37"/>
      <c r="N15" s="37"/>
      <c r="O15" s="37"/>
      <c r="P15" s="37"/>
      <c r="Q15" s="37"/>
      <c r="R15" s="40"/>
      <c r="S15" s="41"/>
    </row>
    <row r="16" spans="1:21" s="1" customFormat="1" ht="23.25" customHeight="1" x14ac:dyDescent="0.2">
      <c r="A16" s="34"/>
      <c r="B16" s="35"/>
      <c r="C16" s="34"/>
      <c r="D16" s="36">
        <v>4</v>
      </c>
      <c r="E16" s="37">
        <v>30</v>
      </c>
      <c r="F16" s="37">
        <v>30</v>
      </c>
      <c r="G16" s="37">
        <v>35</v>
      </c>
      <c r="H16" s="37">
        <v>30</v>
      </c>
      <c r="I16" s="37">
        <v>30</v>
      </c>
      <c r="J16" s="38">
        <f t="shared" si="2"/>
        <v>155</v>
      </c>
      <c r="K16" s="37">
        <v>5</v>
      </c>
      <c r="L16" s="39">
        <f>J16:J17/K16:K17</f>
        <v>31</v>
      </c>
      <c r="M16" s="37"/>
      <c r="N16" s="37"/>
      <c r="O16" s="37"/>
      <c r="P16" s="37"/>
      <c r="Q16" s="37"/>
      <c r="R16" s="40"/>
      <c r="S16" s="41"/>
    </row>
    <row r="17" spans="1:19" s="1" customFormat="1" ht="23.25" customHeight="1" x14ac:dyDescent="0.2">
      <c r="A17" s="42"/>
      <c r="B17" s="43"/>
      <c r="C17" s="42"/>
      <c r="D17" s="44" t="s">
        <v>0</v>
      </c>
      <c r="E17" s="45">
        <f t="shared" ref="E17:J17" si="3">SUM(E13:E16)</f>
        <v>46</v>
      </c>
      <c r="F17" s="45">
        <f t="shared" si="3"/>
        <v>43</v>
      </c>
      <c r="G17" s="45">
        <f t="shared" si="3"/>
        <v>48</v>
      </c>
      <c r="H17" s="45">
        <f t="shared" si="3"/>
        <v>44</v>
      </c>
      <c r="I17" s="45">
        <f t="shared" si="3"/>
        <v>44</v>
      </c>
      <c r="J17" s="45">
        <f t="shared" si="3"/>
        <v>225</v>
      </c>
      <c r="K17" s="46"/>
      <c r="L17" s="47">
        <f>SUM(L13:L16)</f>
        <v>45</v>
      </c>
      <c r="M17" s="47">
        <v>45</v>
      </c>
      <c r="N17" s="46">
        <v>2</v>
      </c>
      <c r="O17" s="46">
        <f>M17*N17</f>
        <v>90</v>
      </c>
      <c r="P17" s="46">
        <v>70</v>
      </c>
      <c r="Q17" s="46">
        <f>O17+P17</f>
        <v>160</v>
      </c>
      <c r="R17" s="48">
        <f>Q17/3</f>
        <v>53.333333333333336</v>
      </c>
      <c r="S17" s="49" t="s">
        <v>29</v>
      </c>
    </row>
    <row r="18" spans="1:19" s="1" customFormat="1" ht="23.25" customHeight="1" x14ac:dyDescent="0.2">
      <c r="A18" s="26">
        <v>3</v>
      </c>
      <c r="B18" s="27" t="s">
        <v>36</v>
      </c>
      <c r="C18" s="26" t="s">
        <v>37</v>
      </c>
      <c r="D18" s="28">
        <v>1</v>
      </c>
      <c r="E18" s="29">
        <v>8</v>
      </c>
      <c r="F18" s="29">
        <v>10</v>
      </c>
      <c r="G18" s="29">
        <v>10</v>
      </c>
      <c r="H18" s="29">
        <v>9</v>
      </c>
      <c r="I18" s="29">
        <v>10</v>
      </c>
      <c r="J18" s="30">
        <f t="shared" ref="J18:J22" si="4">SUM(E18:I18)</f>
        <v>47</v>
      </c>
      <c r="K18" s="29">
        <v>5</v>
      </c>
      <c r="L18" s="31">
        <f>J18:J21/K18:K21</f>
        <v>9.4</v>
      </c>
      <c r="M18" s="29"/>
      <c r="N18" s="29"/>
      <c r="O18" s="29"/>
      <c r="P18" s="29"/>
      <c r="Q18" s="29"/>
      <c r="R18" s="32"/>
      <c r="S18" s="33"/>
    </row>
    <row r="19" spans="1:19" s="1" customFormat="1" ht="23.25" customHeight="1" x14ac:dyDescent="0.2">
      <c r="A19" s="34"/>
      <c r="B19" s="35"/>
      <c r="C19" s="34"/>
      <c r="D19" s="36">
        <v>2</v>
      </c>
      <c r="E19" s="37">
        <v>8</v>
      </c>
      <c r="F19" s="37">
        <v>8</v>
      </c>
      <c r="G19" s="37">
        <v>5</v>
      </c>
      <c r="H19" s="37">
        <v>8</v>
      </c>
      <c r="I19" s="37">
        <v>8</v>
      </c>
      <c r="J19" s="38">
        <f t="shared" si="4"/>
        <v>37</v>
      </c>
      <c r="K19" s="37">
        <v>5</v>
      </c>
      <c r="L19" s="39">
        <f>J19:J21/K19:K21</f>
        <v>7.4</v>
      </c>
      <c r="M19" s="37"/>
      <c r="N19" s="37"/>
      <c r="O19" s="37"/>
      <c r="P19" s="37"/>
      <c r="Q19" s="37"/>
      <c r="R19" s="40"/>
      <c r="S19" s="41"/>
    </row>
    <row r="20" spans="1:19" s="1" customFormat="1" ht="23.25" customHeight="1" x14ac:dyDescent="0.2">
      <c r="A20" s="34"/>
      <c r="B20" s="35"/>
      <c r="C20" s="34"/>
      <c r="D20" s="36">
        <v>3</v>
      </c>
      <c r="E20" s="37">
        <v>7</v>
      </c>
      <c r="F20" s="37">
        <v>6</v>
      </c>
      <c r="G20" s="37">
        <v>6</v>
      </c>
      <c r="H20" s="37">
        <v>9</v>
      </c>
      <c r="I20" s="37">
        <v>6</v>
      </c>
      <c r="J20" s="38">
        <f t="shared" si="4"/>
        <v>34</v>
      </c>
      <c r="K20" s="37">
        <v>5</v>
      </c>
      <c r="L20" s="39">
        <f>J20:J22/K20:K22</f>
        <v>6.8</v>
      </c>
      <c r="M20" s="37"/>
      <c r="N20" s="37"/>
      <c r="O20" s="37"/>
      <c r="P20" s="37"/>
      <c r="Q20" s="37"/>
      <c r="R20" s="40"/>
      <c r="S20" s="41"/>
    </row>
    <row r="21" spans="1:19" s="1" customFormat="1" ht="23.25" customHeight="1" x14ac:dyDescent="0.2">
      <c r="A21" s="34"/>
      <c r="B21" s="35"/>
      <c r="C21" s="34"/>
      <c r="D21" s="36">
        <v>4</v>
      </c>
      <c r="E21" s="37">
        <v>60</v>
      </c>
      <c r="F21" s="37">
        <v>60</v>
      </c>
      <c r="G21" s="37">
        <v>63</v>
      </c>
      <c r="H21" s="37">
        <v>60</v>
      </c>
      <c r="I21" s="37">
        <v>60</v>
      </c>
      <c r="J21" s="38">
        <f t="shared" si="4"/>
        <v>303</v>
      </c>
      <c r="K21" s="37">
        <v>5</v>
      </c>
      <c r="L21" s="39">
        <f>J21:J22/K21:K22</f>
        <v>60.6</v>
      </c>
      <c r="M21" s="37"/>
      <c r="N21" s="37"/>
      <c r="O21" s="37"/>
      <c r="P21" s="37"/>
      <c r="Q21" s="37"/>
      <c r="R21" s="40"/>
      <c r="S21" s="41"/>
    </row>
    <row r="22" spans="1:19" s="1" customFormat="1" ht="23.25" customHeight="1" x14ac:dyDescent="0.2">
      <c r="A22" s="42"/>
      <c r="B22" s="43"/>
      <c r="C22" s="42"/>
      <c r="D22" s="44" t="s">
        <v>0</v>
      </c>
      <c r="E22" s="45">
        <f>SUM(E18:E21)</f>
        <v>83</v>
      </c>
      <c r="F22" s="45">
        <f>SUM(F18:F21)</f>
        <v>84</v>
      </c>
      <c r="G22" s="45">
        <f>SUM(G18:G21)</f>
        <v>84</v>
      </c>
      <c r="H22" s="45">
        <f>SUM(H18:H21)</f>
        <v>86</v>
      </c>
      <c r="I22" s="45">
        <f>SUM(I18:I21)</f>
        <v>84</v>
      </c>
      <c r="J22" s="46">
        <f t="shared" si="4"/>
        <v>421</v>
      </c>
      <c r="K22" s="46"/>
      <c r="L22" s="47">
        <f>SUM(L18:L21)</f>
        <v>84.2</v>
      </c>
      <c r="M22" s="47">
        <v>84.2</v>
      </c>
      <c r="N22" s="46">
        <v>2</v>
      </c>
      <c r="O22" s="46">
        <f>M22*N22</f>
        <v>168.4</v>
      </c>
      <c r="P22" s="46">
        <v>63</v>
      </c>
      <c r="Q22" s="46">
        <f>O22+P22</f>
        <v>231.4</v>
      </c>
      <c r="R22" s="48">
        <f>Q22/3</f>
        <v>77.13333333333334</v>
      </c>
      <c r="S22" s="50" t="s">
        <v>30</v>
      </c>
    </row>
    <row r="23" spans="1:19" s="58" customFormat="1" ht="15.75" x14ac:dyDescent="0.25">
      <c r="A23" s="51"/>
      <c r="B23" s="52"/>
      <c r="C23" s="51"/>
      <c r="D23" s="51"/>
      <c r="E23" s="53"/>
      <c r="F23" s="53"/>
      <c r="G23" s="53"/>
      <c r="H23" s="54"/>
      <c r="I23" s="54"/>
      <c r="J23" s="54"/>
      <c r="K23" s="5"/>
      <c r="L23" s="55"/>
      <c r="M23" s="55"/>
      <c r="N23" s="55"/>
      <c r="O23" s="55"/>
      <c r="P23" s="55"/>
      <c r="Q23" s="55"/>
      <c r="R23" s="56"/>
      <c r="S23" s="57"/>
    </row>
    <row r="24" spans="1:19" s="58" customFormat="1" ht="17.25" x14ac:dyDescent="0.3">
      <c r="A24" s="15" t="s">
        <v>15</v>
      </c>
      <c r="B24" s="15"/>
      <c r="C24" s="15"/>
      <c r="D24" s="15"/>
      <c r="E24" s="15"/>
      <c r="F24" s="15"/>
      <c r="G24" s="15"/>
      <c r="H24" s="15"/>
      <c r="I24" s="15"/>
      <c r="J24" s="59"/>
      <c r="K24" s="60" t="s">
        <v>39</v>
      </c>
      <c r="L24" s="60"/>
      <c r="M24" s="60"/>
      <c r="N24" s="60"/>
      <c r="O24" s="60"/>
      <c r="P24" s="60"/>
      <c r="Q24" s="60"/>
      <c r="R24" s="60"/>
      <c r="S24" s="60"/>
    </row>
    <row r="25" spans="1:19" s="58" customFormat="1" ht="16.5" x14ac:dyDescent="0.25">
      <c r="A25" s="15" t="s">
        <v>16</v>
      </c>
      <c r="B25" s="15"/>
      <c r="C25" s="15"/>
      <c r="D25" s="15"/>
      <c r="E25" s="15"/>
      <c r="F25" s="15"/>
      <c r="G25" s="15"/>
      <c r="H25" s="15"/>
      <c r="I25" s="15"/>
      <c r="J25" s="59"/>
      <c r="K25" s="61" t="s">
        <v>38</v>
      </c>
      <c r="L25" s="61"/>
      <c r="M25" s="61"/>
      <c r="N25" s="61"/>
      <c r="O25" s="61"/>
      <c r="P25" s="61"/>
      <c r="Q25" s="61"/>
      <c r="R25" s="61"/>
      <c r="S25" s="61"/>
    </row>
    <row r="26" spans="1:19" s="58" customFormat="1" ht="16.5" x14ac:dyDescent="0.25">
      <c r="A26" s="62"/>
      <c r="B26" s="63"/>
      <c r="C26" s="63"/>
      <c r="D26" s="64"/>
      <c r="E26" s="64"/>
      <c r="F26" s="64"/>
      <c r="G26" s="65"/>
      <c r="H26" s="59"/>
      <c r="I26" s="66"/>
      <c r="J26" s="66"/>
      <c r="K26" s="66"/>
      <c r="L26" s="66"/>
      <c r="M26" s="66"/>
      <c r="N26" s="66"/>
      <c r="O26" s="67"/>
      <c r="P26" s="67"/>
      <c r="Q26" s="67"/>
      <c r="R26" s="68"/>
      <c r="S26" s="67"/>
    </row>
    <row r="27" spans="1:19" s="58" customFormat="1" ht="16.5" x14ac:dyDescent="0.25">
      <c r="A27" s="62"/>
      <c r="B27" s="63"/>
      <c r="C27" s="63"/>
      <c r="D27" s="64"/>
      <c r="E27" s="64"/>
      <c r="F27" s="64"/>
      <c r="G27" s="65"/>
      <c r="H27" s="59"/>
      <c r="I27" s="66"/>
      <c r="J27" s="66"/>
      <c r="K27" s="66"/>
      <c r="L27" s="66"/>
      <c r="M27" s="66"/>
      <c r="N27" s="66"/>
      <c r="O27" s="67"/>
      <c r="P27" s="67"/>
      <c r="Q27" s="67"/>
      <c r="R27" s="68"/>
      <c r="S27" s="67"/>
    </row>
    <row r="28" spans="1:19" s="58" customFormat="1" ht="16.5" customHeight="1" x14ac:dyDescent="0.25">
      <c r="A28" s="69" t="s">
        <v>40</v>
      </c>
      <c r="B28" s="69"/>
      <c r="C28" s="69"/>
      <c r="D28" s="69"/>
      <c r="E28" s="69"/>
      <c r="F28" s="69"/>
      <c r="G28" s="69"/>
      <c r="H28" s="69"/>
      <c r="I28" s="69"/>
      <c r="J28" s="70"/>
      <c r="K28" s="71" t="s">
        <v>41</v>
      </c>
      <c r="L28" s="71"/>
      <c r="M28" s="71"/>
      <c r="N28" s="71"/>
      <c r="O28" s="71"/>
      <c r="P28" s="71"/>
      <c r="Q28" s="71"/>
      <c r="R28" s="71"/>
      <c r="S28" s="71"/>
    </row>
    <row r="29" spans="1:19" s="58" customFormat="1" ht="15.75" x14ac:dyDescent="0.25">
      <c r="A29" s="62"/>
      <c r="B29" s="63"/>
      <c r="C29" s="63"/>
      <c r="D29" s="64"/>
      <c r="E29" s="64"/>
      <c r="F29" s="64"/>
      <c r="G29" s="65"/>
      <c r="H29" s="59"/>
      <c r="I29" s="72"/>
      <c r="J29" s="72"/>
      <c r="K29" s="72"/>
      <c r="L29" s="73"/>
      <c r="M29" s="73"/>
      <c r="N29" s="73"/>
      <c r="O29" s="73"/>
      <c r="P29" s="73"/>
      <c r="Q29" s="73"/>
      <c r="R29" s="74"/>
      <c r="S29" s="75"/>
    </row>
    <row r="30" spans="1:19" s="58" customFormat="1" ht="15.75" x14ac:dyDescent="0.25">
      <c r="A30" s="62"/>
      <c r="B30" s="63"/>
      <c r="C30" s="63"/>
      <c r="D30" s="64"/>
      <c r="E30" s="64"/>
      <c r="F30" s="64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76"/>
      <c r="S30" s="66"/>
    </row>
    <row r="31" spans="1:19" s="58" customFormat="1" ht="15.75" x14ac:dyDescent="0.25">
      <c r="A31" s="62"/>
      <c r="B31" s="63"/>
      <c r="C31" s="63"/>
      <c r="D31" s="77"/>
      <c r="E31" s="78"/>
      <c r="F31" s="79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76"/>
      <c r="S31" s="66"/>
    </row>
    <row r="32" spans="1:19" s="58" customFormat="1" ht="16.5" x14ac:dyDescent="0.25">
      <c r="A32" s="23" t="s">
        <v>22</v>
      </c>
      <c r="B32" s="23"/>
      <c r="C32" s="23"/>
      <c r="D32" s="23"/>
      <c r="E32" s="23"/>
      <c r="F32" s="23"/>
      <c r="G32" s="23"/>
      <c r="H32" s="23"/>
      <c r="I32" s="23"/>
      <c r="J32" s="66"/>
      <c r="K32" s="61" t="s">
        <v>23</v>
      </c>
      <c r="L32" s="61"/>
      <c r="M32" s="61"/>
      <c r="N32" s="61"/>
      <c r="O32" s="61"/>
      <c r="P32" s="61"/>
      <c r="Q32" s="61"/>
      <c r="R32" s="61"/>
      <c r="S32" s="61"/>
    </row>
    <row r="33" spans="1:19" s="58" customFormat="1" ht="15.75" x14ac:dyDescent="0.25">
      <c r="A33" s="15" t="s">
        <v>24</v>
      </c>
      <c r="B33" s="15"/>
      <c r="C33" s="15"/>
      <c r="D33" s="15"/>
      <c r="E33" s="15"/>
      <c r="F33" s="15"/>
      <c r="G33" s="15"/>
      <c r="H33" s="15"/>
      <c r="I33" s="15"/>
      <c r="J33" s="80"/>
      <c r="K33" s="80"/>
      <c r="L33" s="80"/>
      <c r="M33" s="80"/>
      <c r="N33" s="80"/>
      <c r="O33" s="81"/>
      <c r="P33" s="81"/>
      <c r="Q33" s="81"/>
      <c r="R33" s="82"/>
      <c r="S33" s="83"/>
    </row>
    <row r="34" spans="1:19" s="58" customFormat="1" x14ac:dyDescent="0.25">
      <c r="E34" s="84"/>
      <c r="R34" s="85"/>
      <c r="S34" s="86"/>
    </row>
  </sheetData>
  <mergeCells count="35">
    <mergeCell ref="C18:C22"/>
    <mergeCell ref="B18:B22"/>
    <mergeCell ref="A18:A22"/>
    <mergeCell ref="B8:B12"/>
    <mergeCell ref="C8:C12"/>
    <mergeCell ref="A8:A12"/>
    <mergeCell ref="B13:B17"/>
    <mergeCell ref="A13:A17"/>
    <mergeCell ref="C13:C17"/>
    <mergeCell ref="S6:S7"/>
    <mergeCell ref="Q6:Q7"/>
    <mergeCell ref="A6:A7"/>
    <mergeCell ref="B6:B7"/>
    <mergeCell ref="M6:M7"/>
    <mergeCell ref="N6:N7"/>
    <mergeCell ref="O6:O7"/>
    <mergeCell ref="P6:P7"/>
    <mergeCell ref="C6:C7"/>
    <mergeCell ref="D6:D7"/>
    <mergeCell ref="E6:L6"/>
    <mergeCell ref="R6:R7"/>
    <mergeCell ref="A1:H1"/>
    <mergeCell ref="K1:S1"/>
    <mergeCell ref="A2:H2"/>
    <mergeCell ref="K2:S2"/>
    <mergeCell ref="A4:S4"/>
    <mergeCell ref="K32:S32"/>
    <mergeCell ref="A32:I32"/>
    <mergeCell ref="A33:I33"/>
    <mergeCell ref="K24:S24"/>
    <mergeCell ref="K25:S25"/>
    <mergeCell ref="A24:I24"/>
    <mergeCell ref="A25:I25"/>
    <mergeCell ref="A28:I28"/>
    <mergeCell ref="K28:S28"/>
  </mergeCells>
  <pageMargins left="0.31496062992125984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KQ</vt:lpstr>
      <vt:lpstr>KQ!Print_Titles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DylanSH</dc:creator>
  <cp:lastModifiedBy>RIO</cp:lastModifiedBy>
  <cp:lastPrinted>2015-07-03T07:47:36Z</cp:lastPrinted>
  <dcterms:created xsi:type="dcterms:W3CDTF">2012-09-23T08:24:22Z</dcterms:created>
  <dcterms:modified xsi:type="dcterms:W3CDTF">2015-07-07T07:12:55Z</dcterms:modified>
</cp:coreProperties>
</file>